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735" windowWidth="2040" windowHeight="11760" tabRatio="500" firstSheet="1" activeTab="3"/>
  </bookViews>
  <sheets>
    <sheet name="Ergebnis Erststimmen" sheetId="1" r:id="rId1"/>
    <sheet name="Ergebnis Zweitstimme" sheetId="2" r:id="rId2"/>
    <sheet name="Gesamtergebnis" sheetId="3" r:id="rId3"/>
    <sheet name="Balken-Diagramm Zweitstimmen" sheetId="4" r:id="rId4"/>
    <sheet name="Kreis-Diagramm Zweitstimmen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<sst xmlns="http://schemas.openxmlformats.org/spreadsheetml/2006/main" count="92" uniqueCount="54">
  <si>
    <t>Partei</t>
  </si>
  <si>
    <t>Angaben in %</t>
  </si>
  <si>
    <t>Anzahl der Wahlberechtigten</t>
  </si>
  <si>
    <t>Davon ungültig</t>
  </si>
  <si>
    <t>Gültige Stimmen</t>
  </si>
  <si>
    <t>Wahlbeteiligung</t>
  </si>
  <si>
    <t>Von den gültigen Stimmen entfielen</t>
  </si>
  <si>
    <t>Anzahl der Stimmen</t>
  </si>
  <si>
    <t>Gesamtsumme</t>
  </si>
  <si>
    <t>In diese Tabelle können Sie Ihre Schülerzahlen eintragen</t>
  </si>
  <si>
    <t>Unter "Anzahl der Stimmen" bitte die ausgezählten Stimmen eintragen.</t>
  </si>
  <si>
    <t>Die Prozentangaben werden automatisch ausgerechnet und an die Diagramme übertragen.</t>
  </si>
  <si>
    <t>Die Wahlbeteiligung wird automatisch berechnet.</t>
  </si>
  <si>
    <t>In dieser Tabelle können Sie die Anteile der Zweitstimmen berechnen</t>
  </si>
  <si>
    <t>Unter "Partei" bitte die richtigen Parteinamen eintragen.</t>
  </si>
  <si>
    <t>In dieser Tabelle können Sie die Anteile der Erststimmen berechnen</t>
  </si>
  <si>
    <t>In den unteren Reitern finden Sie automatisch generierte Balken- und Kreisdiagramme, die Sie gern entsprechend der Parteifarben anpassen können. Markieren Sie dazu einfach den jeweiligen Balken und färben ihn mit der "Füllfarbe" ein.</t>
  </si>
  <si>
    <r>
      <rPr>
        <b/>
        <sz val="12"/>
        <color indexed="8"/>
        <rFont val="Calibri"/>
        <family val="2"/>
      </rPr>
      <t>Achtung:</t>
    </r>
    <r>
      <rPr>
        <sz val="12"/>
        <color theme="1"/>
        <rFont val="Calibri"/>
        <family val="2"/>
      </rPr>
      <t xml:space="preserve"> Gesamtsumme und Gültige Stimmen müssen gleich sein - Ist die Gesamtsumme </t>
    </r>
    <r>
      <rPr>
        <sz val="12"/>
        <color indexed="10"/>
        <rFont val="Calibri"/>
        <family val="2"/>
      </rPr>
      <t>rot,</t>
    </r>
    <r>
      <rPr>
        <sz val="12"/>
        <color theme="1"/>
        <rFont val="Calibri"/>
        <family val="2"/>
      </rPr>
      <t xml:space="preserve"> müssen Sie die Eingabe der Stimmen überprüfen.</t>
    </r>
  </si>
  <si>
    <t>Endergebnis der Juniorwahl zur Landtagswahl Bayern 2018 an der Schule...</t>
  </si>
  <si>
    <t>Unter "Partei" bitte die richtigen Stimmkreiskandidaten oder deren Parteinamen eintragen.</t>
  </si>
  <si>
    <t>Wenn in Ihrem Stimmkreis beispielsweise nur 14 Stimmkreiskandidaten gewählt wurden, können Sie die Kandidaten 15-21 einfach löschen, indem Sie die gesamten Zeilen 27-33 markieren und löschen     --&gt; die Ergebnisse werden automatisch angepasst.</t>
  </si>
  <si>
    <t>Wenn in Ihrem Stimmkreis beispielsweise nur 14 Parteien teilgenommen haben, können Sie die Parteien 15-21 einfach löschen, indem Sie die gesamten Zeilen 27-33 markieren und löschen     --&gt; die Ergebnisse werden automatisch angepasst.</t>
  </si>
  <si>
    <t>Anzahl der abgegebenen Erststimmen</t>
  </si>
  <si>
    <t>Anzahl der abgegebenen Zweitstimmen</t>
  </si>
  <si>
    <t>Gesamtzahl der abgegebenen Stimmen (Erst- und Zweitstimmen)</t>
  </si>
  <si>
    <t>Anzahl der Wahlberechtigten x 2</t>
  </si>
  <si>
    <t>Davon ungültig (Summe aus Erst- und Zweitstimmen)</t>
  </si>
  <si>
    <t xml:space="preserve">Gesamtergebnis der Juniorwahl zur Landtagswahl Bayern 2018 an der Schule Karl- von- Closen- Gymnasium Eggenfelden </t>
  </si>
  <si>
    <t>CSU</t>
  </si>
  <si>
    <t>SPD</t>
  </si>
  <si>
    <t>Freie Wähler</t>
  </si>
  <si>
    <t>Grüne</t>
  </si>
  <si>
    <t>FDP</t>
  </si>
  <si>
    <t>Die LINKE</t>
  </si>
  <si>
    <t>BP</t>
  </si>
  <si>
    <t>ÖDP</t>
  </si>
  <si>
    <t>Piraten</t>
  </si>
  <si>
    <t>AfD</t>
  </si>
  <si>
    <t>mut</t>
  </si>
  <si>
    <t>Tierschutzpartei</t>
  </si>
  <si>
    <t>V- Partei</t>
  </si>
  <si>
    <t xml:space="preserve">Endergebnis der Juniorwahl zur Landtagswahl Bayern 2018 an der Schule Karl- von- Closen- Gymnasium Eggenfelden </t>
  </si>
  <si>
    <t>Wagle (CSU)</t>
  </si>
  <si>
    <t>Kuby (SPD)</t>
  </si>
  <si>
    <t>Schießl (FW)</t>
  </si>
  <si>
    <t>Reiser (Grüne)</t>
  </si>
  <si>
    <t>Heuwieser (FDP)</t>
  </si>
  <si>
    <t>Freinecker (Linke)</t>
  </si>
  <si>
    <t>Maller (BP)</t>
  </si>
  <si>
    <t>Weindl (ÖDP)</t>
  </si>
  <si>
    <t>Hansbuer (AfD)</t>
  </si>
  <si>
    <t>Feierer (mut)</t>
  </si>
  <si>
    <t xml:space="preserve">Piraten </t>
  </si>
  <si>
    <t xml:space="preserve">V- Partei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</si>
</sst>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5" fillId="33" borderId="11" xfId="0" applyFont="1" applyFill="1" applyBorder="1" applyAlignment="1">
      <alignment/>
    </xf>
    <xf numFmtId="9" fontId="0" fillId="0" borderId="11" xfId="0" applyNumberForma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Gesamtergebnis Juniorwahl 2018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84"/>
          <c:w val="0.844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66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7030A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Gesamtergebnis!$A$13:$A$25</c:f>
              <c:strCache>
                <c:ptCount val="13"/>
                <c:pt idx="0">
                  <c:v>CSU</c:v>
                </c:pt>
                <c:pt idx="1">
                  <c:v>SPD</c:v>
                </c:pt>
                <c:pt idx="2">
                  <c:v>Freie Wähler</c:v>
                </c:pt>
                <c:pt idx="3">
                  <c:v>Grüne</c:v>
                </c:pt>
                <c:pt idx="4">
                  <c:v>FDP</c:v>
                </c:pt>
                <c:pt idx="5">
                  <c:v>Die LINKE</c:v>
                </c:pt>
                <c:pt idx="6">
                  <c:v>BP</c:v>
                </c:pt>
                <c:pt idx="7">
                  <c:v>ÖDP</c:v>
                </c:pt>
                <c:pt idx="8">
                  <c:v>Piraten</c:v>
                </c:pt>
                <c:pt idx="9">
                  <c:v>AfD</c:v>
                </c:pt>
                <c:pt idx="10">
                  <c:v>mut</c:v>
                </c:pt>
                <c:pt idx="11">
                  <c:v>Tierschutzpartei</c:v>
                </c:pt>
                <c:pt idx="12">
                  <c:v>V- Partei</c:v>
                </c:pt>
              </c:strCache>
            </c:strRef>
          </c:cat>
          <c:val>
            <c:numRef>
              <c:f>Gesamtergebnis!$C$13:$C$25</c:f>
              <c:numCache>
                <c:ptCount val="13"/>
                <c:pt idx="0">
                  <c:v>0.2</c:v>
                </c:pt>
                <c:pt idx="1">
                  <c:v>0.05591397849462366</c:v>
                </c:pt>
                <c:pt idx="2">
                  <c:v>0.07956989247311828</c:v>
                </c:pt>
                <c:pt idx="3">
                  <c:v>0.35053763440860214</c:v>
                </c:pt>
                <c:pt idx="4">
                  <c:v>0.08387096774193549</c:v>
                </c:pt>
                <c:pt idx="5">
                  <c:v>0.05806451612903226</c:v>
                </c:pt>
                <c:pt idx="6">
                  <c:v>0.034408602150537634</c:v>
                </c:pt>
                <c:pt idx="7">
                  <c:v>0.04516129032258064</c:v>
                </c:pt>
                <c:pt idx="8">
                  <c:v>0.010752688172043012</c:v>
                </c:pt>
                <c:pt idx="9">
                  <c:v>0.043010752688172046</c:v>
                </c:pt>
                <c:pt idx="10">
                  <c:v>0.012903225806451613</c:v>
                </c:pt>
                <c:pt idx="11">
                  <c:v>0.015053763440860216</c:v>
                </c:pt>
                <c:pt idx="12">
                  <c:v>0.010752688172043012</c:v>
                </c:pt>
              </c:numCache>
            </c:numRef>
          </c:val>
          <c:shape val="box"/>
        </c:ser>
        <c:shape val="box"/>
        <c:axId val="60690069"/>
        <c:axId val="9339710"/>
      </c:bar3DChart>
      <c:catAx>
        <c:axId val="606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39710"/>
        <c:crosses val="autoZero"/>
        <c:auto val="1"/>
        <c:lblOffset val="100"/>
        <c:tickLblSkip val="1"/>
        <c:noMultiLvlLbl val="0"/>
      </c:catAx>
      <c:valAx>
        <c:axId val="9339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1765"/>
          <c:w val="0.07625"/>
          <c:h val="0.82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Endergebnis der Juniorwahl in der Schule...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55"/>
          <c:w val="0.94175"/>
          <c:h val="0.8695"/>
        </c:manualLayout>
      </c:layout>
      <c:barChart>
        <c:barDir val="col"/>
        <c:grouping val="clustered"/>
        <c:varyColors val="0"/>
        <c:axId val="66201115"/>
        <c:axId val="58939124"/>
      </c:barChart>
      <c:catAx>
        <c:axId val="6620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39124"/>
        <c:crosses val="autoZero"/>
        <c:auto val="1"/>
        <c:lblOffset val="100"/>
        <c:tickLblSkip val="1"/>
        <c:noMultiLvlLbl val="0"/>
      </c:catAx>
      <c:valAx>
        <c:axId val="5893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0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Gesamtergebnis Juniorwahl 2018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14625"/>
          <c:w val="0.7435"/>
          <c:h val="0.776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Gesamtergebnis!$A$13:$A$25</c:f>
              <c:strCache>
                <c:ptCount val="13"/>
                <c:pt idx="0">
                  <c:v>CSU</c:v>
                </c:pt>
                <c:pt idx="1">
                  <c:v>SPD</c:v>
                </c:pt>
                <c:pt idx="2">
                  <c:v>Freie Wähler</c:v>
                </c:pt>
                <c:pt idx="3">
                  <c:v>Grüne</c:v>
                </c:pt>
                <c:pt idx="4">
                  <c:v>FDP</c:v>
                </c:pt>
                <c:pt idx="5">
                  <c:v>Die LINKE</c:v>
                </c:pt>
                <c:pt idx="6">
                  <c:v>BP</c:v>
                </c:pt>
                <c:pt idx="7">
                  <c:v>ÖDP</c:v>
                </c:pt>
                <c:pt idx="8">
                  <c:v>Piraten</c:v>
                </c:pt>
                <c:pt idx="9">
                  <c:v>AfD</c:v>
                </c:pt>
                <c:pt idx="10">
                  <c:v>mut</c:v>
                </c:pt>
                <c:pt idx="11">
                  <c:v>Tierschutzpartei</c:v>
                </c:pt>
                <c:pt idx="12">
                  <c:v>V- Partei</c:v>
                </c:pt>
              </c:strCache>
            </c:strRef>
          </c:cat>
          <c:val>
            <c:numRef>
              <c:f>Gesamtergebnis!$C$13:$C$25</c:f>
              <c:numCache>
                <c:ptCount val="13"/>
                <c:pt idx="0">
                  <c:v>0.2</c:v>
                </c:pt>
                <c:pt idx="1">
                  <c:v>0.05591397849462366</c:v>
                </c:pt>
                <c:pt idx="2">
                  <c:v>0.07956989247311828</c:v>
                </c:pt>
                <c:pt idx="3">
                  <c:v>0.35053763440860214</c:v>
                </c:pt>
                <c:pt idx="4">
                  <c:v>0.08387096774193549</c:v>
                </c:pt>
                <c:pt idx="5">
                  <c:v>0.05806451612903226</c:v>
                </c:pt>
                <c:pt idx="6">
                  <c:v>0.034408602150537634</c:v>
                </c:pt>
                <c:pt idx="7">
                  <c:v>0.04516129032258064</c:v>
                </c:pt>
                <c:pt idx="8">
                  <c:v>0.010752688172043012</c:v>
                </c:pt>
                <c:pt idx="9">
                  <c:v>0.043010752688172046</c:v>
                </c:pt>
                <c:pt idx="10">
                  <c:v>0.012903225806451613</c:v>
                </c:pt>
                <c:pt idx="11">
                  <c:v>0.015053763440860216</c:v>
                </c:pt>
                <c:pt idx="12">
                  <c:v>0.010752688172043012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161"/>
          <c:w val="0.07675"/>
          <c:h val="0.82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75"/>
          <c:y val="0.03625"/>
          <c:w val="0.8165"/>
          <c:h val="0.865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75"/>
          <c:y val="0.48575"/>
          <c:w val="0.01125"/>
          <c:h val="0.00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22"/>
        <cdr:cNvGraphicFramePr/>
      </cdr:nvGraphicFramePr>
      <cdr:xfrm>
        <a:off x="0" y="0"/>
        <a:ext cx="8677275" cy="59531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22"/>
        <cdr:cNvGraphicFramePr/>
      </cdr:nvGraphicFramePr>
      <cdr:xfrm>
        <a:off x="0" y="0"/>
        <a:ext cx="9239250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D29" sqref="D29"/>
    </sheetView>
  </sheetViews>
  <sheetFormatPr defaultColWidth="11.00390625" defaultRowHeight="15.75"/>
  <cols>
    <col min="1" max="1" width="22.50390625" style="0" customWidth="1"/>
    <col min="2" max="2" width="20.00390625" style="0" customWidth="1"/>
    <col min="3" max="3" width="15.375" style="0" customWidth="1"/>
    <col min="5" max="5" width="75.50390625" style="0" customWidth="1"/>
  </cols>
  <sheetData>
    <row r="1" spans="1:3" ht="36.75" customHeight="1">
      <c r="A1" s="14" t="s">
        <v>41</v>
      </c>
      <c r="B1" s="14"/>
      <c r="C1" s="14"/>
    </row>
    <row r="2" spans="1:3" ht="18" customHeight="1">
      <c r="A2" s="9"/>
      <c r="B2" s="9"/>
      <c r="C2" s="9"/>
    </row>
    <row r="3" ht="18" customHeight="1"/>
    <row r="4" spans="1:5" ht="18" customHeight="1">
      <c r="A4" s="3" t="s">
        <v>2</v>
      </c>
      <c r="B4" s="3"/>
      <c r="C4" s="4">
        <v>255</v>
      </c>
      <c r="E4" s="1" t="s">
        <v>9</v>
      </c>
    </row>
    <row r="5" spans="1:3" ht="18" customHeight="1">
      <c r="A5" s="5" t="s">
        <v>22</v>
      </c>
      <c r="B5" s="5"/>
      <c r="C5" s="6">
        <v>234</v>
      </c>
    </row>
    <row r="6" spans="1:3" ht="18" customHeight="1">
      <c r="A6" s="5" t="s">
        <v>3</v>
      </c>
      <c r="B6" s="5"/>
      <c r="C6" s="5">
        <v>0</v>
      </c>
    </row>
    <row r="7" spans="1:3" ht="18" customHeight="1">
      <c r="A7" s="5" t="s">
        <v>4</v>
      </c>
      <c r="B7" s="5"/>
      <c r="C7" s="6">
        <f>C5-C6</f>
        <v>234</v>
      </c>
    </row>
    <row r="8" spans="1:5" ht="18" customHeight="1">
      <c r="A8" s="5" t="s">
        <v>5</v>
      </c>
      <c r="B8" s="5"/>
      <c r="C8" s="11">
        <f>C5/C4</f>
        <v>0.9176470588235294</v>
      </c>
      <c r="E8" t="s">
        <v>12</v>
      </c>
    </row>
    <row r="9" ht="18" customHeight="1"/>
    <row r="10" ht="18" customHeight="1">
      <c r="A10" s="1" t="s">
        <v>6</v>
      </c>
    </row>
    <row r="11" ht="18" customHeight="1"/>
    <row r="12" spans="1:5" ht="18" customHeight="1">
      <c r="A12" s="7" t="s">
        <v>0</v>
      </c>
      <c r="B12" s="7" t="s">
        <v>7</v>
      </c>
      <c r="C12" s="7" t="s">
        <v>1</v>
      </c>
      <c r="E12" s="1" t="s">
        <v>15</v>
      </c>
    </row>
    <row r="13" spans="1:5" ht="18" customHeight="1">
      <c r="A13" s="5" t="s">
        <v>42</v>
      </c>
      <c r="B13" s="6">
        <v>47</v>
      </c>
      <c r="C13" s="11">
        <f>B13/B23</f>
        <v>0.20085470085470086</v>
      </c>
      <c r="E13" t="s">
        <v>19</v>
      </c>
    </row>
    <row r="14" spans="1:3" ht="18" customHeight="1">
      <c r="A14" s="5" t="s">
        <v>43</v>
      </c>
      <c r="B14" s="6">
        <v>12</v>
      </c>
      <c r="C14" s="11">
        <f>B14/B23</f>
        <v>0.05128205128205128</v>
      </c>
    </row>
    <row r="15" spans="1:10" ht="18" customHeight="1">
      <c r="A15" s="5" t="s">
        <v>44</v>
      </c>
      <c r="B15" s="6">
        <v>19</v>
      </c>
      <c r="C15" s="11">
        <f>B15/B23</f>
        <v>0.0811965811965812</v>
      </c>
      <c r="E15" s="16" t="s">
        <v>20</v>
      </c>
      <c r="F15" s="12"/>
      <c r="G15" s="12"/>
      <c r="H15" s="12"/>
      <c r="I15" s="12"/>
      <c r="J15" s="12"/>
    </row>
    <row r="16" spans="1:10" ht="18" customHeight="1">
      <c r="A16" s="5" t="s">
        <v>45</v>
      </c>
      <c r="B16" s="6">
        <v>82</v>
      </c>
      <c r="C16" s="11">
        <f>B16/B23</f>
        <v>0.3504273504273504</v>
      </c>
      <c r="E16" s="16"/>
      <c r="F16" s="12"/>
      <c r="G16" s="12"/>
      <c r="H16" s="12"/>
      <c r="I16" s="12"/>
      <c r="J16" s="12"/>
    </row>
    <row r="17" spans="1:10" ht="18" customHeight="1">
      <c r="A17" s="5" t="s">
        <v>46</v>
      </c>
      <c r="B17" s="6">
        <v>24</v>
      </c>
      <c r="C17" s="11">
        <f>B17/B23</f>
        <v>0.10256410256410256</v>
      </c>
      <c r="E17" s="16"/>
      <c r="F17" s="12"/>
      <c r="G17" s="12"/>
      <c r="H17" s="12"/>
      <c r="I17" s="12"/>
      <c r="J17" s="12"/>
    </row>
    <row r="18" spans="1:10" ht="18" customHeight="1">
      <c r="A18" s="5" t="s">
        <v>47</v>
      </c>
      <c r="B18" s="6">
        <v>15</v>
      </c>
      <c r="C18" s="11">
        <f>B18/B23</f>
        <v>0.0641025641025641</v>
      </c>
      <c r="E18" t="s">
        <v>10</v>
      </c>
      <c r="F18" s="12"/>
      <c r="G18" s="12"/>
      <c r="H18" s="12"/>
      <c r="I18" s="12"/>
      <c r="J18" s="12"/>
    </row>
    <row r="19" spans="1:3" ht="18" customHeight="1">
      <c r="A19" s="5" t="s">
        <v>48</v>
      </c>
      <c r="B19" s="6">
        <v>11</v>
      </c>
      <c r="C19" s="11">
        <f>B19/B23</f>
        <v>0.04700854700854701</v>
      </c>
    </row>
    <row r="20" spans="1:3" ht="18" customHeight="1">
      <c r="A20" s="5" t="s">
        <v>49</v>
      </c>
      <c r="B20" s="6">
        <v>12</v>
      </c>
      <c r="C20" s="11">
        <f>B20/B23</f>
        <v>0.05128205128205128</v>
      </c>
    </row>
    <row r="21" spans="1:3" ht="18" customHeight="1">
      <c r="A21" s="5" t="s">
        <v>50</v>
      </c>
      <c r="B21" s="6">
        <v>11</v>
      </c>
      <c r="C21" s="11">
        <f>B21/B23</f>
        <v>0.04700854700854701</v>
      </c>
    </row>
    <row r="22" spans="1:3" ht="18" customHeight="1">
      <c r="A22" s="5" t="s">
        <v>51</v>
      </c>
      <c r="B22" s="6">
        <v>1</v>
      </c>
      <c r="C22" s="11">
        <f>B22/B23</f>
        <v>0.004273504273504274</v>
      </c>
    </row>
    <row r="23" spans="1:5" ht="18" customHeight="1">
      <c r="A23" s="10" t="s">
        <v>8</v>
      </c>
      <c r="B23" s="6">
        <f>SUM(B13:B22)</f>
        <v>234</v>
      </c>
      <c r="C23" s="8">
        <f>SUM(C13:C22)</f>
        <v>1</v>
      </c>
      <c r="E23" s="15" t="s">
        <v>17</v>
      </c>
    </row>
    <row r="24" ht="18" customHeight="1">
      <c r="E24" s="15"/>
    </row>
  </sheetData>
  <sheetProtection/>
  <mergeCells count="3">
    <mergeCell ref="A1:C1"/>
    <mergeCell ref="E23:E24"/>
    <mergeCell ref="E15:E17"/>
  </mergeCells>
  <conditionalFormatting sqref="B23">
    <cfRule type="cellIs" priority="1" dxfId="3" operator="notEqual">
      <formula>$C$7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9" sqref="D29"/>
    </sheetView>
  </sheetViews>
  <sheetFormatPr defaultColWidth="11.00390625" defaultRowHeight="15.75"/>
  <cols>
    <col min="1" max="1" width="15.00390625" style="0" customWidth="1"/>
    <col min="2" max="2" width="23.00390625" style="0" customWidth="1"/>
    <col min="3" max="3" width="14.875" style="0" customWidth="1"/>
    <col min="5" max="5" width="75.625" style="0" customWidth="1"/>
  </cols>
  <sheetData>
    <row r="1" spans="1:3" ht="36" customHeight="1">
      <c r="A1" s="14" t="s">
        <v>18</v>
      </c>
      <c r="B1" s="14"/>
      <c r="C1" s="14"/>
    </row>
    <row r="2" spans="1:3" ht="18" customHeight="1">
      <c r="A2" s="9"/>
      <c r="B2" s="9"/>
      <c r="C2" s="9"/>
    </row>
    <row r="3" ht="18" customHeight="1"/>
    <row r="4" spans="1:5" ht="18" customHeight="1">
      <c r="A4" s="3" t="s">
        <v>2</v>
      </c>
      <c r="B4" s="3"/>
      <c r="C4" s="4">
        <v>255</v>
      </c>
      <c r="E4" s="1" t="s">
        <v>9</v>
      </c>
    </row>
    <row r="5" spans="1:3" ht="18" customHeight="1">
      <c r="A5" s="5" t="s">
        <v>23</v>
      </c>
      <c r="B5" s="5"/>
      <c r="C5" s="6">
        <v>234</v>
      </c>
    </row>
    <row r="6" spans="1:3" ht="18" customHeight="1">
      <c r="A6" s="5" t="s">
        <v>3</v>
      </c>
      <c r="B6" s="5"/>
      <c r="C6" s="5">
        <v>3</v>
      </c>
    </row>
    <row r="7" spans="1:3" ht="18" customHeight="1">
      <c r="A7" s="5" t="s">
        <v>4</v>
      </c>
      <c r="B7" s="5"/>
      <c r="C7" s="6">
        <f>C5-C6</f>
        <v>231</v>
      </c>
    </row>
    <row r="8" spans="1:5" ht="18" customHeight="1">
      <c r="A8" s="5" t="s">
        <v>5</v>
      </c>
      <c r="B8" s="5"/>
      <c r="C8" s="11">
        <f>C5/C4</f>
        <v>0.9176470588235294</v>
      </c>
      <c r="E8" t="s">
        <v>12</v>
      </c>
    </row>
    <row r="9" ht="18" customHeight="1"/>
    <row r="10" ht="18" customHeight="1">
      <c r="A10" s="1" t="s">
        <v>6</v>
      </c>
    </row>
    <row r="11" ht="18" customHeight="1"/>
    <row r="12" spans="1:5" ht="18" customHeight="1">
      <c r="A12" s="7" t="s">
        <v>0</v>
      </c>
      <c r="B12" s="7" t="s">
        <v>7</v>
      </c>
      <c r="C12" s="7" t="s">
        <v>1</v>
      </c>
      <c r="E12" s="1" t="s">
        <v>13</v>
      </c>
    </row>
    <row r="13" spans="1:5" ht="18" customHeight="1">
      <c r="A13" s="5" t="s">
        <v>28</v>
      </c>
      <c r="B13" s="6">
        <v>46</v>
      </c>
      <c r="C13" s="11">
        <f>B13/B26</f>
        <v>0.19913419913419914</v>
      </c>
      <c r="E13" t="s">
        <v>14</v>
      </c>
    </row>
    <row r="14" spans="1:3" ht="18" customHeight="1">
      <c r="A14" s="5" t="s">
        <v>29</v>
      </c>
      <c r="B14" s="6">
        <v>14</v>
      </c>
      <c r="C14" s="11">
        <f>B14/B26</f>
        <v>0.06060606060606061</v>
      </c>
    </row>
    <row r="15" spans="1:5" ht="18" customHeight="1">
      <c r="A15" s="5" t="s">
        <v>30</v>
      </c>
      <c r="B15" s="6">
        <v>18</v>
      </c>
      <c r="C15" s="11">
        <f>B15/B26</f>
        <v>0.07792207792207792</v>
      </c>
      <c r="E15" s="17" t="s">
        <v>21</v>
      </c>
    </row>
    <row r="16" spans="1:5" ht="18" customHeight="1">
      <c r="A16" s="5" t="s">
        <v>31</v>
      </c>
      <c r="B16" s="6">
        <v>81</v>
      </c>
      <c r="C16" s="11">
        <f>B16/B26</f>
        <v>0.35064935064935066</v>
      </c>
      <c r="E16" s="17"/>
    </row>
    <row r="17" spans="1:5" ht="18" customHeight="1">
      <c r="A17" s="5" t="s">
        <v>32</v>
      </c>
      <c r="B17" s="6">
        <v>15</v>
      </c>
      <c r="C17" s="11">
        <f>B17/B26</f>
        <v>0.06493506493506493</v>
      </c>
      <c r="E17" s="17"/>
    </row>
    <row r="18" spans="1:3" ht="18" customHeight="1">
      <c r="A18" s="5" t="s">
        <v>33</v>
      </c>
      <c r="B18" s="6">
        <v>12</v>
      </c>
      <c r="C18" s="11">
        <f>B18/B26</f>
        <v>0.05194805194805195</v>
      </c>
    </row>
    <row r="19" spans="1:5" ht="18" customHeight="1">
      <c r="A19" s="5" t="s">
        <v>34</v>
      </c>
      <c r="B19" s="6">
        <v>5</v>
      </c>
      <c r="C19" s="11">
        <f>B19/B26</f>
        <v>0.021645021645021644</v>
      </c>
      <c r="E19" t="s">
        <v>10</v>
      </c>
    </row>
    <row r="20" spans="1:3" ht="18" customHeight="1">
      <c r="A20" s="5" t="s">
        <v>35</v>
      </c>
      <c r="B20" s="6">
        <v>9</v>
      </c>
      <c r="C20" s="11">
        <f>B20/B26</f>
        <v>0.03896103896103896</v>
      </c>
    </row>
    <row r="21" spans="1:5" ht="18" customHeight="1">
      <c r="A21" s="5" t="s">
        <v>52</v>
      </c>
      <c r="B21" s="6">
        <v>5</v>
      </c>
      <c r="C21" s="11">
        <f>B21/B26</f>
        <v>0.021645021645021644</v>
      </c>
      <c r="E21" s="13"/>
    </row>
    <row r="22" spans="1:5" ht="18" customHeight="1">
      <c r="A22" s="5" t="s">
        <v>37</v>
      </c>
      <c r="B22" s="6">
        <v>9</v>
      </c>
      <c r="C22" s="11">
        <f>B22/B26</f>
        <v>0.03896103896103896</v>
      </c>
      <c r="E22" s="16"/>
    </row>
    <row r="23" spans="1:5" ht="18" customHeight="1">
      <c r="A23" s="5" t="s">
        <v>38</v>
      </c>
      <c r="B23" s="6">
        <v>5</v>
      </c>
      <c r="C23" s="11">
        <f>B23/B26</f>
        <v>0.021645021645021644</v>
      </c>
      <c r="E23" s="16"/>
    </row>
    <row r="24" spans="1:5" ht="18" customHeight="1">
      <c r="A24" s="5" t="s">
        <v>39</v>
      </c>
      <c r="B24" s="6">
        <v>7</v>
      </c>
      <c r="C24" s="11">
        <f>B24/B26</f>
        <v>0.030303030303030304</v>
      </c>
      <c r="E24" s="16"/>
    </row>
    <row r="25" spans="1:3" ht="18" customHeight="1">
      <c r="A25" s="5" t="s">
        <v>53</v>
      </c>
      <c r="B25" s="6">
        <v>5</v>
      </c>
      <c r="C25" s="11">
        <f>B25/B26</f>
        <v>0.021645021645021644</v>
      </c>
    </row>
    <row r="26" spans="1:5" ht="18" customHeight="1">
      <c r="A26" s="10" t="s">
        <v>8</v>
      </c>
      <c r="B26" s="6">
        <f>SUM(B13:B25)</f>
        <v>231</v>
      </c>
      <c r="C26" s="8">
        <f>SUM(C13:C25)</f>
        <v>1.0000000000000002</v>
      </c>
      <c r="E26" s="15" t="s">
        <v>17</v>
      </c>
    </row>
    <row r="27" spans="2:5" ht="18" customHeight="1">
      <c r="B27" s="2"/>
      <c r="E27" s="15"/>
    </row>
  </sheetData>
  <sheetProtection/>
  <mergeCells count="4">
    <mergeCell ref="A1:C1"/>
    <mergeCell ref="E15:E17"/>
    <mergeCell ref="E22:E24"/>
    <mergeCell ref="E26:E27"/>
  </mergeCells>
  <conditionalFormatting sqref="B26">
    <cfRule type="cellIs" priority="1" dxfId="3" operator="notEqual">
      <formula>$C$7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A26" sqref="A26:IV29"/>
    </sheetView>
  </sheetViews>
  <sheetFormatPr defaultColWidth="11.00390625" defaultRowHeight="15.75"/>
  <cols>
    <col min="1" max="1" width="15.00390625" style="0" customWidth="1"/>
    <col min="2" max="2" width="39.375" style="0" customWidth="1"/>
    <col min="3" max="3" width="14.875" style="0" customWidth="1"/>
    <col min="5" max="5" width="75.625" style="0" customWidth="1"/>
  </cols>
  <sheetData>
    <row r="1" spans="1:3" ht="36" customHeight="1">
      <c r="A1" s="14" t="s">
        <v>27</v>
      </c>
      <c r="B1" s="14"/>
      <c r="C1" s="14"/>
    </row>
    <row r="2" spans="1:3" ht="18" customHeight="1">
      <c r="A2" s="9"/>
      <c r="B2" s="9"/>
      <c r="C2" s="9"/>
    </row>
    <row r="3" ht="18" customHeight="1"/>
    <row r="4" spans="1:5" ht="18" customHeight="1">
      <c r="A4" s="3" t="s">
        <v>25</v>
      </c>
      <c r="B4" s="3"/>
      <c r="C4" s="4">
        <v>510</v>
      </c>
      <c r="E4" s="1" t="s">
        <v>9</v>
      </c>
    </row>
    <row r="5" spans="1:3" ht="18" customHeight="1">
      <c r="A5" s="5" t="s">
        <v>24</v>
      </c>
      <c r="B5" s="5"/>
      <c r="C5" s="6">
        <v>468</v>
      </c>
    </row>
    <row r="6" spans="1:3" ht="18" customHeight="1">
      <c r="A6" s="5" t="s">
        <v>26</v>
      </c>
      <c r="B6" s="5"/>
      <c r="C6" s="5">
        <v>3</v>
      </c>
    </row>
    <row r="7" spans="1:3" ht="18" customHeight="1">
      <c r="A7" s="5" t="s">
        <v>4</v>
      </c>
      <c r="B7" s="5"/>
      <c r="C7" s="6">
        <v>465</v>
      </c>
    </row>
    <row r="8" spans="1:5" ht="18" customHeight="1">
      <c r="A8" s="5" t="s">
        <v>5</v>
      </c>
      <c r="B8" s="5"/>
      <c r="C8" s="11">
        <f>C5/C4</f>
        <v>0.9176470588235294</v>
      </c>
      <c r="E8" t="s">
        <v>12</v>
      </c>
    </row>
    <row r="9" ht="18" customHeight="1"/>
    <row r="10" ht="18" customHeight="1">
      <c r="A10" s="1" t="s">
        <v>6</v>
      </c>
    </row>
    <row r="11" ht="18" customHeight="1"/>
    <row r="12" spans="1:5" ht="18" customHeight="1">
      <c r="A12" s="7" t="s">
        <v>0</v>
      </c>
      <c r="B12" s="7" t="s">
        <v>7</v>
      </c>
      <c r="C12" s="7" t="s">
        <v>1</v>
      </c>
      <c r="E12" s="1" t="s">
        <v>13</v>
      </c>
    </row>
    <row r="13" spans="1:5" ht="18" customHeight="1">
      <c r="A13" s="5" t="s">
        <v>28</v>
      </c>
      <c r="B13" s="6">
        <v>93</v>
      </c>
      <c r="C13" s="11">
        <f>B13/B26</f>
        <v>0.2</v>
      </c>
      <c r="E13" t="s">
        <v>14</v>
      </c>
    </row>
    <row r="14" spans="1:3" ht="18" customHeight="1">
      <c r="A14" s="5" t="s">
        <v>29</v>
      </c>
      <c r="B14" s="6">
        <v>26</v>
      </c>
      <c r="C14" s="11">
        <f>B14/B26</f>
        <v>0.05591397849462366</v>
      </c>
    </row>
    <row r="15" spans="1:5" ht="18" customHeight="1">
      <c r="A15" s="5" t="s">
        <v>30</v>
      </c>
      <c r="B15" s="6">
        <v>37</v>
      </c>
      <c r="C15" s="11">
        <f>B15/B26</f>
        <v>0.07956989247311828</v>
      </c>
      <c r="E15" s="17" t="s">
        <v>21</v>
      </c>
    </row>
    <row r="16" spans="1:5" ht="18" customHeight="1">
      <c r="A16" s="5" t="s">
        <v>31</v>
      </c>
      <c r="B16" s="6">
        <v>163</v>
      </c>
      <c r="C16" s="11">
        <f>B16/B26</f>
        <v>0.35053763440860214</v>
      </c>
      <c r="E16" s="17"/>
    </row>
    <row r="17" spans="1:5" ht="18" customHeight="1">
      <c r="A17" s="5" t="s">
        <v>32</v>
      </c>
      <c r="B17" s="6">
        <v>39</v>
      </c>
      <c r="C17" s="11">
        <f>B17/B26</f>
        <v>0.08387096774193549</v>
      </c>
      <c r="E17" s="17"/>
    </row>
    <row r="18" spans="1:3" ht="18" customHeight="1">
      <c r="A18" s="5" t="s">
        <v>33</v>
      </c>
      <c r="B18" s="6">
        <v>27</v>
      </c>
      <c r="C18" s="11">
        <f>B18/B26</f>
        <v>0.05806451612903226</v>
      </c>
    </row>
    <row r="19" spans="1:5" ht="18" customHeight="1">
      <c r="A19" s="5" t="s">
        <v>34</v>
      </c>
      <c r="B19" s="6">
        <v>16</v>
      </c>
      <c r="C19" s="11">
        <f>B19/B26</f>
        <v>0.034408602150537634</v>
      </c>
      <c r="E19" t="s">
        <v>10</v>
      </c>
    </row>
    <row r="20" spans="1:5" ht="18" customHeight="1">
      <c r="A20" s="5" t="s">
        <v>35</v>
      </c>
      <c r="B20" s="6">
        <v>21</v>
      </c>
      <c r="C20" s="11">
        <f>B20/B26</f>
        <v>0.04516129032258064</v>
      </c>
      <c r="E20" t="s">
        <v>11</v>
      </c>
    </row>
    <row r="21" spans="1:5" ht="18" customHeight="1">
      <c r="A21" s="5" t="s">
        <v>36</v>
      </c>
      <c r="B21" s="6">
        <v>5</v>
      </c>
      <c r="C21" s="11">
        <f>B21/B26</f>
        <v>0.010752688172043012</v>
      </c>
      <c r="E21" s="13"/>
    </row>
    <row r="22" spans="1:5" ht="18" customHeight="1">
      <c r="A22" s="5" t="s">
        <v>37</v>
      </c>
      <c r="B22" s="6">
        <v>20</v>
      </c>
      <c r="C22" s="11">
        <f>B22/B26</f>
        <v>0.043010752688172046</v>
      </c>
      <c r="E22" s="16" t="s">
        <v>16</v>
      </c>
    </row>
    <row r="23" spans="1:5" ht="18" customHeight="1">
      <c r="A23" s="5" t="s">
        <v>38</v>
      </c>
      <c r="B23" s="6">
        <v>6</v>
      </c>
      <c r="C23" s="11">
        <f>B23/B26</f>
        <v>0.012903225806451613</v>
      </c>
      <c r="E23" s="16"/>
    </row>
    <row r="24" spans="1:3" ht="18" customHeight="1">
      <c r="A24" s="5" t="s">
        <v>39</v>
      </c>
      <c r="B24" s="6">
        <v>7</v>
      </c>
      <c r="C24" s="11">
        <f>B24/B26</f>
        <v>0.015053763440860216</v>
      </c>
    </row>
    <row r="25" spans="1:3" ht="18" customHeight="1">
      <c r="A25" s="5" t="s">
        <v>40</v>
      </c>
      <c r="B25" s="6">
        <v>5</v>
      </c>
      <c r="C25" s="11">
        <f>B25/B26</f>
        <v>0.010752688172043012</v>
      </c>
    </row>
    <row r="26" spans="1:5" ht="18" customHeight="1">
      <c r="A26" s="10" t="s">
        <v>8</v>
      </c>
      <c r="B26" s="6">
        <f>SUM(B13:B25)</f>
        <v>465</v>
      </c>
      <c r="C26" s="8">
        <f>SUM(C13:C25)</f>
        <v>1</v>
      </c>
      <c r="E26" s="15" t="s">
        <v>17</v>
      </c>
    </row>
    <row r="27" spans="2:5" ht="18" customHeight="1">
      <c r="B27" s="2"/>
      <c r="E27" s="15"/>
    </row>
  </sheetData>
  <sheetProtection/>
  <mergeCells count="4">
    <mergeCell ref="A1:C1"/>
    <mergeCell ref="E15:E17"/>
    <mergeCell ref="E26:E27"/>
    <mergeCell ref="E22:E23"/>
  </mergeCells>
  <conditionalFormatting sqref="B26">
    <cfRule type="cellIs" priority="1" dxfId="3" operator="notEqual">
      <formula>$C$7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User</cp:lastModifiedBy>
  <cp:lastPrinted>2018-10-14T18:21:45Z</cp:lastPrinted>
  <dcterms:created xsi:type="dcterms:W3CDTF">2017-09-13T11:22:25Z</dcterms:created>
  <dcterms:modified xsi:type="dcterms:W3CDTF">2018-10-14T18:23:13Z</dcterms:modified>
  <cp:category/>
  <cp:version/>
  <cp:contentType/>
  <cp:contentStatus/>
</cp:coreProperties>
</file>